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05" windowWidth="15120" windowHeight="8010" activeTab="1"/>
  </bookViews>
  <sheets>
    <sheet name="календарь вывода маток (2)" sheetId="4" r:id="rId1"/>
    <sheet name="ввод данных" sheetId="2" r:id="rId2"/>
    <sheet name="календарь вывода маток" sheetId="1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T10" i="4"/>
  <c r="T9"/>
  <c r="B10" i="1"/>
  <c r="T10" s="1"/>
  <c r="B9"/>
  <c r="L9" s="1"/>
  <c r="C9" i="4" l="1"/>
  <c r="D9" s="1"/>
  <c r="E9" s="1"/>
  <c r="F9" s="1"/>
  <c r="G9" s="1"/>
  <c r="H9" s="1"/>
  <c r="I9" s="1"/>
  <c r="K9"/>
  <c r="M9"/>
  <c r="O9"/>
  <c r="Q9"/>
  <c r="S9"/>
  <c r="U9"/>
  <c r="C10"/>
  <c r="D10" s="1"/>
  <c r="E10" s="1"/>
  <c r="F10" s="1"/>
  <c r="G10" s="1"/>
  <c r="H10" s="1"/>
  <c r="I10" s="1"/>
  <c r="K10"/>
  <c r="M10"/>
  <c r="O10"/>
  <c r="Q10"/>
  <c r="S10"/>
  <c r="U10"/>
  <c r="J9"/>
  <c r="L9"/>
  <c r="N9"/>
  <c r="P9"/>
  <c r="R9"/>
  <c r="J10"/>
  <c r="L10"/>
  <c r="N10"/>
  <c r="P10"/>
  <c r="R10"/>
  <c r="C10" i="1"/>
  <c r="D10" s="1"/>
  <c r="E10" s="1"/>
  <c r="F10" s="1"/>
  <c r="G10" s="1"/>
  <c r="H10" s="1"/>
  <c r="I10" s="1"/>
  <c r="K10"/>
  <c r="M10"/>
  <c r="O10"/>
  <c r="Q10"/>
  <c r="S10"/>
  <c r="U10"/>
  <c r="J10"/>
  <c r="L10"/>
  <c r="N10"/>
  <c r="P10"/>
  <c r="R10"/>
  <c r="U9"/>
  <c r="G23" i="2" s="1"/>
  <c r="G17"/>
  <c r="E19"/>
  <c r="M9" i="1"/>
  <c r="G19" i="2" s="1"/>
  <c r="C9" i="1"/>
  <c r="D9" s="1"/>
  <c r="E9" s="1"/>
  <c r="F9" s="1"/>
  <c r="G9" s="1"/>
  <c r="H9" s="1"/>
  <c r="I9" s="1"/>
  <c r="J9"/>
  <c r="N9"/>
  <c r="P9"/>
  <c r="E21" i="2" s="1"/>
  <c r="R9" i="1"/>
  <c r="T9"/>
  <c r="E23" i="2" s="1"/>
  <c r="K9" i="1"/>
  <c r="E17" i="2" s="1"/>
  <c r="O9" i="1"/>
  <c r="Q9"/>
  <c r="G21" i="2" s="1"/>
  <c r="S9" i="1"/>
</calcChain>
</file>

<file path=xl/sharedStrings.xml><?xml version="1.0" encoding="utf-8"?>
<sst xmlns="http://schemas.openxmlformats.org/spreadsheetml/2006/main" count="58" uniqueCount="30">
  <si>
    <t>запечатан (9 дней)</t>
  </si>
  <si>
    <t>дата отбора</t>
  </si>
  <si>
    <t>выход матки</t>
  </si>
  <si>
    <t>облет</t>
  </si>
  <si>
    <t>осеменение</t>
  </si>
  <si>
    <t>контроль кладки</t>
  </si>
  <si>
    <t>дозревание матки</t>
  </si>
  <si>
    <t>стоячее</t>
  </si>
  <si>
    <t>наклонное</t>
  </si>
  <si>
    <t>лежачее</t>
  </si>
  <si>
    <t>яйцо</t>
  </si>
  <si>
    <t>личинка</t>
  </si>
  <si>
    <t>матка</t>
  </si>
  <si>
    <t>куколка</t>
  </si>
  <si>
    <t>контроль</t>
  </si>
  <si>
    <t>1дн</t>
  </si>
  <si>
    <t>2дн</t>
  </si>
  <si>
    <t>4дн</t>
  </si>
  <si>
    <t>5дн</t>
  </si>
  <si>
    <t>Календарь вывода маток 2011</t>
  </si>
  <si>
    <t>№ ПЧС</t>
  </si>
  <si>
    <t>Дата закладки:</t>
  </si>
  <si>
    <t>исходные данные</t>
  </si>
  <si>
    <t>Дата отбора маточников:</t>
  </si>
  <si>
    <t>Выход матки:</t>
  </si>
  <si>
    <t>Облет матки:</t>
  </si>
  <si>
    <t>Контроль кладки:</t>
  </si>
  <si>
    <t>ввод даты</t>
  </si>
  <si>
    <t>по</t>
  </si>
  <si>
    <t>с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</si>
</sst>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Belwe Cn BT"/>
      <family val="1"/>
    </font>
    <font>
      <sz val="8"/>
      <color theme="1"/>
      <name val="Belwe Cn BT"/>
      <family val="1"/>
    </font>
    <font>
      <sz val="11"/>
      <color theme="1"/>
      <name val="Agency FB"/>
      <family val="2"/>
    </font>
    <font>
      <sz val="8"/>
      <name val="Belwe Cn BT"/>
      <family val="1"/>
    </font>
    <font>
      <sz val="11"/>
      <color theme="1"/>
      <name val="AGAalenBold"/>
      <charset val="204"/>
    </font>
    <font>
      <b/>
      <sz val="11"/>
      <color rgb="FFFF0000"/>
      <name val="Agency FB"/>
      <family val="2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20"/>
      <color rgb="FFC00000"/>
      <name val="Andantino script"/>
      <charset val="204"/>
    </font>
    <font>
      <b/>
      <sz val="48"/>
      <color rgb="FFC00000"/>
      <name val="Andantino script"/>
      <charset val="204"/>
    </font>
    <font>
      <b/>
      <sz val="36"/>
      <color rgb="FFC00000"/>
      <name val="Andantino script"/>
      <charset val="204"/>
    </font>
    <font>
      <sz val="3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/>
    </xf>
    <xf numFmtId="164" fontId="8" fillId="8" borderId="11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6" borderId="12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4" fontId="4" fillId="3" borderId="15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4" fontId="4" fillId="3" borderId="16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14" fontId="5" fillId="7" borderId="10" xfId="0" applyNumberFormat="1" applyFont="1" applyFill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0" fillId="0" borderId="4" xfId="0" applyBorder="1"/>
    <xf numFmtId="0" fontId="4" fillId="4" borderId="2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0" fillId="0" borderId="0" xfId="0" applyFont="1"/>
    <xf numFmtId="14" fontId="9" fillId="0" borderId="2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1" fillId="0" borderId="0" xfId="0" applyFont="1"/>
    <xf numFmtId="14" fontId="9" fillId="0" borderId="0" xfId="0" applyNumberFormat="1" applyFont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14" fontId="0" fillId="5" borderId="24" xfId="0" applyNumberForma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2" xfId="0" applyFont="1" applyBorder="1" applyAlignment="1">
      <alignment horizontal="center"/>
    </xf>
    <xf numFmtId="14" fontId="5" fillId="7" borderId="12" xfId="0" applyNumberFormat="1" applyFont="1" applyFill="1" applyBorder="1" applyAlignment="1">
      <alignment horizontal="center"/>
    </xf>
    <xf numFmtId="164" fontId="8" fillId="8" borderId="12" xfId="0" applyNumberFormat="1" applyFont="1" applyFill="1" applyBorder="1" applyAlignment="1">
      <alignment horizontal="center"/>
    </xf>
    <xf numFmtId="14" fontId="4" fillId="3" borderId="28" xfId="0" applyNumberFormat="1" applyFont="1" applyFill="1" applyBorder="1" applyAlignment="1">
      <alignment horizontal="center" vertical="center" wrapText="1"/>
    </xf>
    <xf numFmtId="14" fontId="4" fillId="3" borderId="31" xfId="0" applyNumberFormat="1" applyFont="1" applyFill="1" applyBorder="1" applyAlignment="1">
      <alignment horizontal="center" vertical="center" wrapText="1"/>
    </xf>
    <xf numFmtId="14" fontId="4" fillId="3" borderId="27" xfId="0" applyNumberFormat="1" applyFont="1" applyFill="1" applyBorder="1" applyAlignment="1">
      <alignment horizontal="center" vertical="center" wrapText="1"/>
    </xf>
    <xf numFmtId="14" fontId="4" fillId="2" borderId="28" xfId="0" applyNumberFormat="1" applyFont="1" applyFill="1" applyBorder="1" applyAlignment="1">
      <alignment horizontal="center" vertical="center" wrapText="1"/>
    </xf>
    <xf numFmtId="14" fontId="4" fillId="2" borderId="31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32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4" fontId="3" fillId="3" borderId="17" xfId="0" applyNumberFormat="1" applyFont="1" applyFill="1" applyBorder="1" applyAlignment="1">
      <alignment horizontal="center" wrapText="1"/>
    </xf>
    <xf numFmtId="14" fontId="3" fillId="3" borderId="29" xfId="0" applyNumberFormat="1" applyFont="1" applyFill="1" applyBorder="1" applyAlignment="1">
      <alignment horizontal="center" wrapText="1"/>
    </xf>
    <xf numFmtId="14" fontId="3" fillId="3" borderId="19" xfId="0" applyNumberFormat="1" applyFont="1" applyFill="1" applyBorder="1" applyAlignment="1">
      <alignment horizontal="center" wrapText="1"/>
    </xf>
    <xf numFmtId="14" fontId="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/>
    <xf numFmtId="0" fontId="3" fillId="2" borderId="19" xfId="0" applyFont="1" applyFill="1" applyBorder="1" applyAlignment="1"/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wrapText="1"/>
    </xf>
    <xf numFmtId="14" fontId="3" fillId="3" borderId="13" xfId="0" applyNumberFormat="1" applyFont="1" applyFill="1" applyBorder="1" applyAlignment="1">
      <alignment horizontal="center" wrapText="1"/>
    </xf>
    <xf numFmtId="14" fontId="3" fillId="3" borderId="8" xfId="0" applyNumberFormat="1" applyFont="1" applyFill="1" applyBorder="1" applyAlignment="1">
      <alignment horizontal="center" wrapText="1"/>
    </xf>
    <xf numFmtId="14" fontId="3" fillId="2" borderId="7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/>
    <xf numFmtId="0" fontId="3" fillId="2" borderId="8" xfId="0" applyFont="1" applyFill="1" applyBorder="1" applyAlignment="1"/>
    <xf numFmtId="0" fontId="3" fillId="5" borderId="22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267891</xdr:colOff>
      <xdr:row>0</xdr:row>
      <xdr:rowOff>138498</xdr:rowOff>
    </xdr:from>
    <xdr:to>
      <xdr:col>1</xdr:col>
      <xdr:colOff>891862</xdr:colOff>
      <xdr:row>5</xdr:row>
      <xdr:rowOff>259122</xdr:rowOff>
    </xdr:to>
    <xdr:pic>
      <xdr:nvPicPr>
        <xdr:cNvPr id="2" name="Рисунок 1" descr="календар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018184">
          <a:off x="243340" y="163049"/>
          <a:ext cx="1073124" cy="1024021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285639</xdr:colOff>
      <xdr:row>4</xdr:row>
      <xdr:rowOff>2472</xdr:rowOff>
    </xdr:from>
    <xdr:to>
      <xdr:col>14</xdr:col>
      <xdr:colOff>445939</xdr:colOff>
      <xdr:row>27</xdr:row>
      <xdr:rowOff>165527</xdr:rowOff>
    </xdr:to>
    <xdr:pic>
      <xdr:nvPicPr>
        <xdr:cNvPr id="2" name="Рисунок 1" descr="календар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018184">
          <a:off x="4608611" y="870625"/>
          <a:ext cx="4639805" cy="442750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220266</xdr:colOff>
      <xdr:row>0</xdr:row>
      <xdr:rowOff>43249</xdr:rowOff>
    </xdr:from>
    <xdr:to>
      <xdr:col>1</xdr:col>
      <xdr:colOff>844237</xdr:colOff>
      <xdr:row>5</xdr:row>
      <xdr:rowOff>163873</xdr:rowOff>
    </xdr:to>
    <xdr:pic>
      <xdr:nvPicPr>
        <xdr:cNvPr id="3" name="Рисунок 2" descr="календар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018184">
          <a:off x="195715" y="67800"/>
          <a:ext cx="1073124" cy="1024021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праведливость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1"/>
  <sheetViews>
    <sheetView showGridLines="0" workbookViewId="0">
      <selection activeCell="I16" sqref="I16"/>
    </sheetView>
  </sheetViews>
  <sheetFormatPr defaultRowHeight="15"/>
  <cols>
    <col min="1" max="1" width="6" customWidth="1"/>
    <col min="2" max="2" width="14.85546875" style="3" customWidth="1"/>
    <col min="3" max="3" width="7.140625" style="3" customWidth="1"/>
    <col min="4" max="4" width="8.140625" style="3" customWidth="1"/>
    <col min="5" max="5" width="8.5703125" style="3" customWidth="1"/>
    <col min="6" max="6" width="8" style="3" customWidth="1"/>
    <col min="7" max="7" width="7.42578125" style="3" customWidth="1"/>
    <col min="8" max="8" width="7.7109375" style="3" customWidth="1"/>
    <col min="9" max="9" width="8" customWidth="1"/>
    <col min="10" max="10" width="7.85546875" customWidth="1"/>
    <col min="11" max="11" width="7.42578125" customWidth="1"/>
    <col min="12" max="12" width="7.28515625" customWidth="1"/>
    <col min="13" max="13" width="8.28515625" customWidth="1"/>
    <col min="14" max="14" width="7.42578125" customWidth="1"/>
    <col min="15" max="15" width="7" customWidth="1"/>
    <col min="16" max="16" width="7.5703125" customWidth="1"/>
    <col min="17" max="17" width="7.85546875" customWidth="1"/>
    <col min="18" max="18" width="9.28515625" customWidth="1"/>
    <col min="19" max="19" width="8.42578125" customWidth="1"/>
    <col min="20" max="20" width="9" customWidth="1"/>
    <col min="21" max="21" width="7.7109375" customWidth="1"/>
  </cols>
  <sheetData>
    <row r="3" spans="1:21">
      <c r="B3" s="56" t="s">
        <v>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27" customHeight="1" thickBot="1">
      <c r="A6" s="3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s="43" customFormat="1" ht="15.75" thickBot="1">
      <c r="A7" s="59" t="s">
        <v>20</v>
      </c>
      <c r="B7" s="61" t="s">
        <v>10</v>
      </c>
      <c r="C7" s="62"/>
      <c r="D7" s="63"/>
      <c r="E7" s="64" t="s">
        <v>11</v>
      </c>
      <c r="F7" s="65"/>
      <c r="G7" s="65"/>
      <c r="H7" s="65"/>
      <c r="I7" s="66"/>
      <c r="J7" s="67" t="s">
        <v>13</v>
      </c>
      <c r="K7" s="68"/>
      <c r="L7" s="69" t="s">
        <v>12</v>
      </c>
      <c r="M7" s="70"/>
      <c r="N7" s="70"/>
      <c r="O7" s="70"/>
      <c r="P7" s="70"/>
      <c r="Q7" s="70"/>
      <c r="R7" s="70"/>
      <c r="S7" s="70"/>
      <c r="T7" s="70"/>
      <c r="U7" s="71"/>
    </row>
    <row r="8" spans="1:21" s="2" customFormat="1" ht="40.5" customHeight="1" thickBot="1">
      <c r="A8" s="60"/>
      <c r="B8" s="47" t="s">
        <v>7</v>
      </c>
      <c r="C8" s="48" t="s">
        <v>8</v>
      </c>
      <c r="D8" s="49" t="s">
        <v>9</v>
      </c>
      <c r="E8" s="50" t="s">
        <v>15</v>
      </c>
      <c r="F8" s="51" t="s">
        <v>16</v>
      </c>
      <c r="G8" s="52" t="s">
        <v>14</v>
      </c>
      <c r="H8" s="51" t="s">
        <v>17</v>
      </c>
      <c r="I8" s="53" t="s">
        <v>18</v>
      </c>
      <c r="J8" s="41" t="s">
        <v>0</v>
      </c>
      <c r="K8" s="42" t="s">
        <v>1</v>
      </c>
      <c r="L8" s="72" t="s">
        <v>2</v>
      </c>
      <c r="M8" s="73"/>
      <c r="N8" s="74" t="s">
        <v>6</v>
      </c>
      <c r="O8" s="73"/>
      <c r="P8" s="74" t="s">
        <v>3</v>
      </c>
      <c r="Q8" s="73"/>
      <c r="R8" s="74" t="s">
        <v>4</v>
      </c>
      <c r="S8" s="73"/>
      <c r="T8" s="54" t="s">
        <v>5</v>
      </c>
      <c r="U8" s="55"/>
    </row>
    <row r="9" spans="1:21" s="6" customFormat="1" ht="14.25">
      <c r="A9" s="44">
        <v>17</v>
      </c>
      <c r="B9" s="45">
        <v>40681</v>
      </c>
      <c r="C9" s="14">
        <f>B9+1</f>
        <v>40682</v>
      </c>
      <c r="D9" s="14">
        <f>C9+1</f>
        <v>40683</v>
      </c>
      <c r="E9" s="14">
        <f t="shared" ref="E9:I10" si="0">D9+1</f>
        <v>40684</v>
      </c>
      <c r="F9" s="14">
        <f t="shared" si="0"/>
        <v>40685</v>
      </c>
      <c r="G9" s="14">
        <f t="shared" si="0"/>
        <v>40686</v>
      </c>
      <c r="H9" s="14">
        <f t="shared" si="0"/>
        <v>40687</v>
      </c>
      <c r="I9" s="14">
        <f t="shared" si="0"/>
        <v>40688</v>
      </c>
      <c r="J9" s="14">
        <f>B9+8</f>
        <v>40689</v>
      </c>
      <c r="K9" s="15">
        <f>B9+13</f>
        <v>40694</v>
      </c>
      <c r="L9" s="46">
        <f>B9+14</f>
        <v>40695</v>
      </c>
      <c r="M9" s="46">
        <f>B9+15</f>
        <v>40696</v>
      </c>
      <c r="N9" s="14">
        <f>B9+16</f>
        <v>40697</v>
      </c>
      <c r="O9" s="14">
        <f>B9+20</f>
        <v>40701</v>
      </c>
      <c r="P9" s="14">
        <f>B9+21</f>
        <v>40702</v>
      </c>
      <c r="Q9" s="14">
        <f>B9+23</f>
        <v>40704</v>
      </c>
      <c r="R9" s="14">
        <f>B9+24</f>
        <v>40705</v>
      </c>
      <c r="S9" s="14">
        <f>B9+26</f>
        <v>40707</v>
      </c>
      <c r="T9" s="14">
        <f>B9+27</f>
        <v>40708</v>
      </c>
      <c r="U9" s="15">
        <f>B9+29</f>
        <v>40710</v>
      </c>
    </row>
    <row r="10" spans="1:21">
      <c r="A10" s="4"/>
      <c r="B10" s="8"/>
      <c r="C10" s="5">
        <f>B10+1</f>
        <v>1</v>
      </c>
      <c r="D10" s="5">
        <f>C10+1</f>
        <v>2</v>
      </c>
      <c r="E10" s="5">
        <f t="shared" si="0"/>
        <v>3</v>
      </c>
      <c r="F10" s="5">
        <f t="shared" si="0"/>
        <v>4</v>
      </c>
      <c r="G10" s="5">
        <f t="shared" si="0"/>
        <v>5</v>
      </c>
      <c r="H10" s="5">
        <f t="shared" si="0"/>
        <v>6</v>
      </c>
      <c r="I10" s="5">
        <f t="shared" si="0"/>
        <v>7</v>
      </c>
      <c r="J10" s="5">
        <f>B10+8</f>
        <v>8</v>
      </c>
      <c r="K10" s="7">
        <f>B10+13</f>
        <v>13</v>
      </c>
      <c r="L10" s="9">
        <f>B10+14</f>
        <v>14</v>
      </c>
      <c r="M10" s="9">
        <f>B10+15</f>
        <v>15</v>
      </c>
      <c r="N10" s="5">
        <f>B10+16</f>
        <v>16</v>
      </c>
      <c r="O10" s="5">
        <f>B10+20</f>
        <v>20</v>
      </c>
      <c r="P10" s="5">
        <f>B10+21</f>
        <v>21</v>
      </c>
      <c r="Q10" s="5">
        <f>B10+23</f>
        <v>23</v>
      </c>
      <c r="R10" s="5">
        <f>B10+24</f>
        <v>24</v>
      </c>
      <c r="S10" s="5">
        <f>B10+26</f>
        <v>26</v>
      </c>
      <c r="T10" s="5">
        <f>B10+27</f>
        <v>27</v>
      </c>
      <c r="U10" s="7">
        <f>B10+29</f>
        <v>29</v>
      </c>
    </row>
    <row r="11" spans="1:21">
      <c r="A11" s="4"/>
      <c r="B11" s="8"/>
      <c r="C11" s="5"/>
      <c r="D11" s="5"/>
      <c r="E11" s="5"/>
      <c r="F11" s="5"/>
      <c r="G11" s="5"/>
      <c r="H11" s="5"/>
      <c r="I11" s="5"/>
      <c r="J11" s="5"/>
      <c r="K11" s="7"/>
      <c r="L11" s="9"/>
      <c r="M11" s="9"/>
      <c r="N11" s="5"/>
      <c r="O11" s="5"/>
      <c r="P11" s="5"/>
      <c r="Q11" s="5"/>
      <c r="R11" s="5"/>
      <c r="S11" s="5"/>
      <c r="T11" s="5"/>
      <c r="U11" s="7"/>
    </row>
    <row r="12" spans="1:21">
      <c r="A12" s="4"/>
      <c r="B12" s="8"/>
      <c r="C12" s="5"/>
      <c r="D12" s="5"/>
      <c r="E12" s="5"/>
      <c r="F12" s="5"/>
      <c r="G12" s="5"/>
      <c r="H12" s="5"/>
      <c r="I12" s="5"/>
      <c r="J12" s="5"/>
      <c r="K12" s="7"/>
      <c r="L12" s="9"/>
      <c r="M12" s="9"/>
      <c r="N12" s="5"/>
      <c r="O12" s="5"/>
      <c r="P12" s="5"/>
      <c r="Q12" s="5"/>
      <c r="R12" s="5"/>
      <c r="S12" s="5"/>
      <c r="T12" s="5"/>
      <c r="U12" s="7"/>
    </row>
    <row r="13" spans="1:21">
      <c r="A13" s="4"/>
      <c r="B13" s="8"/>
      <c r="C13" s="5"/>
      <c r="D13" s="5"/>
      <c r="E13" s="5"/>
      <c r="F13" s="5"/>
      <c r="G13" s="5"/>
      <c r="H13" s="5"/>
      <c r="I13" s="5"/>
      <c r="J13" s="5"/>
      <c r="K13" s="7"/>
      <c r="L13" s="9"/>
      <c r="M13" s="9"/>
      <c r="N13" s="5"/>
      <c r="O13" s="5"/>
      <c r="P13" s="5"/>
      <c r="Q13" s="5"/>
      <c r="R13" s="5"/>
      <c r="S13" s="5"/>
      <c r="T13" s="5"/>
      <c r="U13" s="7"/>
    </row>
    <row r="14" spans="1:21">
      <c r="A14" s="4"/>
      <c r="B14" s="8"/>
      <c r="C14" s="5"/>
      <c r="D14" s="5"/>
      <c r="E14" s="5"/>
      <c r="F14" s="5"/>
      <c r="G14" s="5"/>
      <c r="H14" s="5"/>
      <c r="I14" s="5"/>
      <c r="J14" s="5"/>
      <c r="K14" s="7"/>
      <c r="L14" s="9"/>
      <c r="M14" s="9"/>
      <c r="N14" s="5"/>
      <c r="O14" s="5"/>
      <c r="P14" s="5"/>
      <c r="Q14" s="5"/>
      <c r="R14" s="5"/>
      <c r="S14" s="5"/>
      <c r="T14" s="5"/>
      <c r="U14" s="7"/>
    </row>
    <row r="15" spans="1:21">
      <c r="A15" s="4"/>
      <c r="B15" s="8"/>
      <c r="C15" s="5"/>
      <c r="D15" s="5"/>
      <c r="E15" s="5"/>
      <c r="F15" s="5"/>
      <c r="G15" s="5"/>
      <c r="H15" s="5"/>
      <c r="I15" s="5"/>
      <c r="J15" s="5"/>
      <c r="K15" s="7"/>
      <c r="L15" s="9"/>
      <c r="M15" s="9"/>
      <c r="N15" s="5"/>
      <c r="O15" s="5"/>
      <c r="P15" s="5"/>
      <c r="Q15" s="5"/>
      <c r="R15" s="5"/>
      <c r="S15" s="5"/>
      <c r="T15" s="5"/>
      <c r="U15" s="7"/>
    </row>
    <row r="16" spans="1:21">
      <c r="A16" s="4"/>
      <c r="B16" s="8"/>
      <c r="C16" s="5"/>
      <c r="D16" s="5"/>
      <c r="E16" s="5"/>
      <c r="F16" s="5"/>
      <c r="G16" s="5"/>
      <c r="H16" s="5"/>
      <c r="I16" s="5"/>
      <c r="J16" s="5"/>
      <c r="K16" s="7"/>
      <c r="L16" s="9"/>
      <c r="M16" s="9"/>
      <c r="N16" s="5"/>
      <c r="O16" s="5"/>
      <c r="P16" s="5"/>
      <c r="Q16" s="5"/>
      <c r="R16" s="5"/>
      <c r="S16" s="5"/>
      <c r="T16" s="5"/>
      <c r="U16" s="7"/>
    </row>
    <row r="17" spans="1:21">
      <c r="A17" s="4"/>
      <c r="B17" s="8"/>
      <c r="C17" s="5"/>
      <c r="D17" s="5"/>
      <c r="E17" s="5"/>
      <c r="F17" s="5"/>
      <c r="G17" s="5"/>
      <c r="H17" s="5"/>
      <c r="I17" s="5"/>
      <c r="J17" s="5"/>
      <c r="K17" s="7"/>
      <c r="L17" s="9"/>
      <c r="M17" s="9"/>
      <c r="N17" s="5"/>
      <c r="O17" s="5"/>
      <c r="P17" s="5"/>
      <c r="Q17" s="5"/>
      <c r="R17" s="5"/>
      <c r="S17" s="5"/>
      <c r="T17" s="5"/>
      <c r="U17" s="7"/>
    </row>
    <row r="18" spans="1:21">
      <c r="A18" s="4"/>
      <c r="B18" s="8"/>
      <c r="C18" s="5"/>
      <c r="D18" s="5"/>
      <c r="E18" s="5"/>
      <c r="F18" s="5"/>
      <c r="G18" s="5"/>
      <c r="H18" s="5"/>
      <c r="I18" s="5"/>
      <c r="J18" s="5"/>
      <c r="K18" s="7"/>
      <c r="L18" s="9"/>
      <c r="M18" s="9"/>
      <c r="N18" s="5"/>
      <c r="O18" s="5"/>
      <c r="P18" s="5"/>
      <c r="Q18" s="5"/>
      <c r="R18" s="5"/>
      <c r="S18" s="5"/>
      <c r="T18" s="5"/>
      <c r="U18" s="7"/>
    </row>
    <row r="19" spans="1:21">
      <c r="A19" s="4"/>
      <c r="B19" s="8"/>
      <c r="C19" s="5"/>
      <c r="D19" s="5"/>
      <c r="E19" s="5"/>
      <c r="F19" s="5"/>
      <c r="G19" s="5"/>
      <c r="H19" s="5"/>
      <c r="I19" s="5"/>
      <c r="J19" s="5"/>
      <c r="K19" s="7"/>
      <c r="L19" s="9"/>
      <c r="M19" s="9"/>
      <c r="N19" s="5"/>
      <c r="O19" s="5"/>
      <c r="P19" s="5"/>
      <c r="Q19" s="5"/>
      <c r="R19" s="5"/>
      <c r="S19" s="5"/>
      <c r="T19" s="5"/>
      <c r="U19" s="7"/>
    </row>
    <row r="20" spans="1:21">
      <c r="A20" s="4"/>
      <c r="B20" s="8"/>
      <c r="C20" s="5"/>
      <c r="D20" s="5"/>
      <c r="E20" s="5"/>
      <c r="F20" s="5"/>
      <c r="G20" s="5"/>
      <c r="H20" s="5"/>
      <c r="I20" s="5"/>
      <c r="J20" s="5"/>
      <c r="K20" s="7"/>
      <c r="L20" s="9"/>
      <c r="M20" s="9"/>
      <c r="N20" s="5"/>
      <c r="O20" s="5"/>
      <c r="P20" s="5"/>
      <c r="Q20" s="5"/>
      <c r="R20" s="5"/>
      <c r="S20" s="5"/>
      <c r="T20" s="5"/>
      <c r="U20" s="7"/>
    </row>
    <row r="21" spans="1:21">
      <c r="A21" s="4"/>
      <c r="B21" s="8"/>
      <c r="C21" s="5"/>
      <c r="D21" s="5"/>
      <c r="E21" s="5"/>
      <c r="F21" s="5"/>
      <c r="G21" s="5"/>
      <c r="H21" s="5"/>
      <c r="I21" s="5"/>
      <c r="J21" s="5"/>
      <c r="K21" s="7"/>
      <c r="L21" s="9"/>
      <c r="M21" s="9"/>
      <c r="N21" s="5"/>
      <c r="O21" s="5"/>
      <c r="P21" s="5"/>
      <c r="Q21" s="5"/>
      <c r="R21" s="5"/>
      <c r="S21" s="5"/>
      <c r="T21" s="5"/>
      <c r="U21" s="7"/>
    </row>
    <row r="22" spans="1:21">
      <c r="A22" s="4"/>
      <c r="B22" s="8"/>
      <c r="C22" s="5"/>
      <c r="D22" s="5"/>
      <c r="E22" s="5"/>
      <c r="F22" s="5"/>
      <c r="G22" s="5"/>
      <c r="H22" s="5"/>
      <c r="I22" s="5"/>
      <c r="J22" s="5"/>
      <c r="K22" s="7"/>
      <c r="L22" s="9"/>
      <c r="M22" s="9"/>
      <c r="N22" s="5"/>
      <c r="O22" s="5"/>
      <c r="P22" s="5"/>
      <c r="Q22" s="5"/>
      <c r="R22" s="5"/>
      <c r="S22" s="5"/>
      <c r="T22" s="5"/>
      <c r="U22" s="7"/>
    </row>
    <row r="23" spans="1:21">
      <c r="A23" s="4"/>
      <c r="B23" s="8"/>
      <c r="C23" s="5"/>
      <c r="D23" s="5"/>
      <c r="E23" s="5"/>
      <c r="F23" s="5"/>
      <c r="G23" s="5"/>
      <c r="H23" s="5"/>
      <c r="I23" s="5"/>
      <c r="J23" s="5"/>
      <c r="K23" s="7"/>
      <c r="L23" s="9"/>
      <c r="M23" s="9"/>
      <c r="N23" s="5"/>
      <c r="O23" s="5"/>
      <c r="P23" s="5"/>
      <c r="Q23" s="5"/>
      <c r="R23" s="5"/>
      <c r="S23" s="5"/>
      <c r="T23" s="5"/>
      <c r="U23" s="7"/>
    </row>
    <row r="24" spans="1:21">
      <c r="A24" s="4"/>
      <c r="B24" s="8"/>
      <c r="C24" s="5"/>
      <c r="D24" s="5"/>
      <c r="E24" s="5"/>
      <c r="F24" s="5"/>
      <c r="G24" s="5"/>
      <c r="H24" s="5"/>
      <c r="I24" s="5"/>
      <c r="J24" s="5"/>
      <c r="K24" s="7"/>
      <c r="L24" s="9"/>
      <c r="M24" s="9"/>
      <c r="N24" s="5"/>
      <c r="O24" s="5"/>
      <c r="P24" s="5"/>
      <c r="Q24" s="5"/>
      <c r="R24" s="5"/>
      <c r="S24" s="5"/>
      <c r="T24" s="5"/>
      <c r="U24" s="7"/>
    </row>
    <row r="25" spans="1:21">
      <c r="A25" s="4"/>
      <c r="B25" s="8"/>
      <c r="C25" s="5"/>
      <c r="D25" s="5"/>
      <c r="E25" s="5"/>
      <c r="F25" s="5"/>
      <c r="G25" s="5"/>
      <c r="H25" s="5"/>
      <c r="I25" s="5"/>
      <c r="J25" s="5"/>
      <c r="K25" s="7"/>
      <c r="L25" s="9"/>
      <c r="M25" s="9"/>
      <c r="N25" s="5"/>
      <c r="O25" s="5"/>
      <c r="P25" s="5"/>
      <c r="Q25" s="5"/>
      <c r="R25" s="5"/>
      <c r="S25" s="5"/>
      <c r="T25" s="5"/>
      <c r="U25" s="7"/>
    </row>
    <row r="26" spans="1:21">
      <c r="A26" s="4"/>
      <c r="B26" s="8"/>
      <c r="C26" s="5"/>
      <c r="D26" s="5"/>
      <c r="E26" s="5"/>
      <c r="F26" s="5"/>
      <c r="G26" s="5"/>
      <c r="H26" s="5"/>
      <c r="I26" s="5"/>
      <c r="J26" s="5"/>
      <c r="K26" s="7"/>
      <c r="L26" s="9"/>
      <c r="M26" s="9"/>
      <c r="N26" s="5"/>
      <c r="O26" s="5"/>
      <c r="P26" s="5"/>
      <c r="Q26" s="5"/>
      <c r="R26" s="5"/>
      <c r="S26" s="5"/>
      <c r="T26" s="5"/>
      <c r="U26" s="7"/>
    </row>
    <row r="27" spans="1:21">
      <c r="A27" s="4"/>
      <c r="B27" s="8"/>
      <c r="C27" s="5"/>
      <c r="D27" s="5"/>
      <c r="E27" s="5"/>
      <c r="F27" s="5"/>
      <c r="G27" s="5"/>
      <c r="H27" s="5"/>
      <c r="I27" s="5"/>
      <c r="J27" s="5"/>
      <c r="K27" s="7"/>
      <c r="L27" s="9"/>
      <c r="M27" s="9"/>
      <c r="N27" s="5"/>
      <c r="O27" s="5"/>
      <c r="P27" s="5"/>
      <c r="Q27" s="5"/>
      <c r="R27" s="5"/>
      <c r="S27" s="5"/>
      <c r="T27" s="5"/>
      <c r="U27" s="7"/>
    </row>
    <row r="28" spans="1:21">
      <c r="A28" s="4"/>
      <c r="B28" s="8"/>
      <c r="C28" s="5"/>
      <c r="D28" s="5"/>
      <c r="E28" s="5"/>
      <c r="F28" s="5"/>
      <c r="G28" s="5"/>
      <c r="H28" s="5"/>
      <c r="I28" s="5"/>
      <c r="J28" s="5"/>
      <c r="K28" s="7"/>
      <c r="L28" s="9"/>
      <c r="M28" s="9"/>
      <c r="N28" s="5"/>
      <c r="O28" s="5"/>
      <c r="P28" s="5"/>
      <c r="Q28" s="5"/>
      <c r="R28" s="5"/>
      <c r="S28" s="5"/>
      <c r="T28" s="5"/>
      <c r="U28" s="7"/>
    </row>
    <row r="29" spans="1:21">
      <c r="A29" s="4"/>
      <c r="B29" s="8"/>
      <c r="C29" s="5"/>
      <c r="D29" s="5"/>
      <c r="E29" s="5"/>
      <c r="F29" s="5"/>
      <c r="G29" s="5"/>
      <c r="H29" s="5"/>
      <c r="I29" s="5"/>
      <c r="J29" s="5"/>
      <c r="K29" s="7"/>
      <c r="L29" s="9"/>
      <c r="M29" s="9"/>
      <c r="N29" s="5"/>
      <c r="O29" s="5"/>
      <c r="P29" s="5"/>
      <c r="Q29" s="5"/>
      <c r="R29" s="5"/>
      <c r="S29" s="5"/>
      <c r="T29" s="5"/>
      <c r="U29" s="7"/>
    </row>
    <row r="30" spans="1:21">
      <c r="A30" s="4"/>
      <c r="B30" s="8"/>
      <c r="C30" s="5"/>
      <c r="D30" s="5"/>
      <c r="E30" s="5"/>
      <c r="F30" s="5"/>
      <c r="G30" s="5"/>
      <c r="H30" s="5"/>
      <c r="I30" s="5"/>
      <c r="J30" s="5"/>
      <c r="K30" s="7"/>
      <c r="L30" s="9"/>
      <c r="M30" s="9"/>
      <c r="N30" s="5"/>
      <c r="O30" s="5"/>
      <c r="P30" s="5"/>
      <c r="Q30" s="5"/>
      <c r="R30" s="5"/>
      <c r="S30" s="5"/>
      <c r="T30" s="5"/>
      <c r="U30" s="7"/>
    </row>
    <row r="31" spans="1:21">
      <c r="A31" s="4"/>
      <c r="B31" s="8"/>
      <c r="C31" s="5"/>
      <c r="D31" s="5"/>
      <c r="E31" s="5"/>
      <c r="F31" s="5"/>
      <c r="G31" s="5"/>
      <c r="H31" s="5"/>
      <c r="I31" s="5"/>
      <c r="J31" s="5"/>
      <c r="K31" s="7"/>
      <c r="L31" s="9"/>
      <c r="M31" s="9"/>
      <c r="N31" s="5"/>
      <c r="O31" s="5"/>
      <c r="P31" s="5"/>
      <c r="Q31" s="5"/>
      <c r="R31" s="5"/>
      <c r="S31" s="5"/>
      <c r="T31" s="5"/>
      <c r="U31" s="7"/>
    </row>
  </sheetData>
  <mergeCells count="11">
    <mergeCell ref="T8:U8"/>
    <mergeCell ref="B3:U6"/>
    <mergeCell ref="A7:A8"/>
    <mergeCell ref="B7:D7"/>
    <mergeCell ref="E7:I7"/>
    <mergeCell ref="J7:K7"/>
    <mergeCell ref="L7:U7"/>
    <mergeCell ref="L8:M8"/>
    <mergeCell ref="N8:O8"/>
    <mergeCell ref="P8:Q8"/>
    <mergeCell ref="R8:S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3"/>
  <sheetViews>
    <sheetView showGridLines="0" tabSelected="1" workbookViewId="0">
      <selection activeCell="G9" sqref="G9"/>
    </sheetView>
  </sheetViews>
  <sheetFormatPr defaultRowHeight="15"/>
  <cols>
    <col min="3" max="3" width="15.5703125" customWidth="1"/>
    <col min="4" max="4" width="4.140625" customWidth="1"/>
    <col min="5" max="5" width="14.85546875" customWidth="1"/>
    <col min="6" max="6" width="4.7109375" customWidth="1"/>
    <col min="7" max="7" width="13.85546875" customWidth="1"/>
  </cols>
  <sheetData>
    <row r="2" spans="1:10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48.7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12" spans="1:10" ht="15.75" thickBot="1">
      <c r="B12" s="33" t="s">
        <v>22</v>
      </c>
      <c r="C12" s="33"/>
      <c r="E12" s="1" t="s">
        <v>27</v>
      </c>
      <c r="F12" s="1"/>
    </row>
    <row r="13" spans="1:10" ht="15.75" thickBot="1">
      <c r="B13" s="34" t="s">
        <v>21</v>
      </c>
      <c r="C13" s="34"/>
      <c r="E13" s="35">
        <v>41086</v>
      </c>
      <c r="F13" s="38"/>
    </row>
    <row r="14" spans="1:10">
      <c r="E14" s="1"/>
      <c r="F14" s="1"/>
    </row>
    <row r="15" spans="1:10">
      <c r="E15" s="1"/>
      <c r="F15" s="1"/>
    </row>
    <row r="16" spans="1:10" ht="15.75" thickBot="1">
      <c r="E16" s="1"/>
      <c r="F16" s="1"/>
    </row>
    <row r="17" spans="2:7" ht="15.75" thickBot="1">
      <c r="B17" s="32" t="s">
        <v>23</v>
      </c>
      <c r="C17" s="32"/>
      <c r="D17" t="s">
        <v>29</v>
      </c>
      <c r="E17" s="40">
        <f>'календарь вывода маток'!K9</f>
        <v>41099</v>
      </c>
      <c r="F17" s="39" t="s">
        <v>28</v>
      </c>
      <c r="G17" s="40">
        <f>'календарь вывода маток'!L9</f>
        <v>41100</v>
      </c>
    </row>
    <row r="18" spans="2:7" ht="15.75" thickBot="1">
      <c r="E18" s="36"/>
      <c r="F18" s="39"/>
      <c r="G18" s="36"/>
    </row>
    <row r="19" spans="2:7" ht="15.75" thickBot="1">
      <c r="B19" s="32" t="s">
        <v>24</v>
      </c>
      <c r="C19" s="32"/>
      <c r="D19" t="s">
        <v>29</v>
      </c>
      <c r="E19" s="40">
        <f>'календарь вывода маток'!L9</f>
        <v>41100</v>
      </c>
      <c r="F19" s="39" t="s">
        <v>28</v>
      </c>
      <c r="G19" s="40">
        <f>'календарь вывода маток'!M9</f>
        <v>41101</v>
      </c>
    </row>
    <row r="20" spans="2:7" ht="15.75" thickBot="1">
      <c r="B20" s="32"/>
      <c r="C20" s="32"/>
      <c r="E20" s="36"/>
      <c r="F20" s="39"/>
      <c r="G20" s="36"/>
    </row>
    <row r="21" spans="2:7" ht="15.75" thickBot="1">
      <c r="B21" s="32" t="s">
        <v>25</v>
      </c>
      <c r="C21" s="32"/>
      <c r="D21" t="s">
        <v>29</v>
      </c>
      <c r="E21" s="40">
        <f>'календарь вывода маток'!P9</f>
        <v>41107</v>
      </c>
      <c r="F21" s="39" t="s">
        <v>28</v>
      </c>
      <c r="G21" s="40">
        <f>'календарь вывода маток'!Q9</f>
        <v>41109</v>
      </c>
    </row>
    <row r="22" spans="2:7" ht="15.75" thickBot="1">
      <c r="E22" s="36"/>
      <c r="F22" s="39"/>
      <c r="G22" s="36"/>
    </row>
    <row r="23" spans="2:7" ht="15.75" thickBot="1">
      <c r="B23" s="32" t="s">
        <v>26</v>
      </c>
      <c r="C23" s="32"/>
      <c r="D23" t="s">
        <v>29</v>
      </c>
      <c r="E23" s="40">
        <f>'календарь вывода маток'!T9</f>
        <v>41113</v>
      </c>
      <c r="F23" s="39" t="s">
        <v>28</v>
      </c>
      <c r="G23" s="40">
        <f>'календарь вывода маток'!U9</f>
        <v>41115</v>
      </c>
    </row>
  </sheetData>
  <mergeCells count="1">
    <mergeCell ref="A2:J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V31"/>
  <sheetViews>
    <sheetView topLeftCell="A43" workbookViewId="0">
      <selection activeCell="U9" sqref="U9"/>
    </sheetView>
  </sheetViews>
  <sheetFormatPr defaultRowHeight="15"/>
  <cols>
    <col min="1" max="1" width="6" customWidth="1"/>
    <col min="2" max="2" width="14.85546875" style="3" customWidth="1"/>
    <col min="3" max="3" width="7.140625" style="3" customWidth="1"/>
    <col min="4" max="4" width="8.140625" style="3" customWidth="1"/>
    <col min="5" max="5" width="8.5703125" style="3" customWidth="1"/>
    <col min="6" max="6" width="8" style="3" customWidth="1"/>
    <col min="7" max="7" width="7.42578125" style="3" customWidth="1"/>
    <col min="8" max="8" width="7.7109375" style="3" customWidth="1"/>
    <col min="9" max="9" width="8" customWidth="1"/>
    <col min="10" max="10" width="7.85546875" customWidth="1"/>
    <col min="11" max="11" width="7.42578125" customWidth="1"/>
    <col min="12" max="12" width="7.28515625" customWidth="1"/>
    <col min="13" max="13" width="8.28515625" customWidth="1"/>
    <col min="14" max="14" width="7.42578125" customWidth="1"/>
    <col min="15" max="15" width="7" customWidth="1"/>
    <col min="16" max="16" width="7.5703125" customWidth="1"/>
    <col min="17" max="17" width="7.85546875" customWidth="1"/>
    <col min="18" max="18" width="9.28515625" customWidth="1"/>
    <col min="19" max="19" width="8.42578125" customWidth="1"/>
    <col min="20" max="20" width="9" customWidth="1"/>
    <col min="21" max="21" width="7.7109375" customWidth="1"/>
  </cols>
  <sheetData>
    <row r="6" spans="1:22" ht="27" thickBot="1">
      <c r="A6" s="37"/>
      <c r="B6" s="76" t="s">
        <v>19</v>
      </c>
      <c r="C6" s="76"/>
      <c r="D6" s="76"/>
      <c r="E6" s="76"/>
      <c r="F6" s="76"/>
      <c r="G6" s="76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2" s="4" customFormat="1" ht="15.75" thickBot="1">
      <c r="A7" s="78" t="s">
        <v>20</v>
      </c>
      <c r="B7" s="85" t="s">
        <v>10</v>
      </c>
      <c r="C7" s="86"/>
      <c r="D7" s="87"/>
      <c r="E7" s="88" t="s">
        <v>11</v>
      </c>
      <c r="F7" s="89"/>
      <c r="G7" s="89"/>
      <c r="H7" s="89"/>
      <c r="I7" s="90"/>
      <c r="J7" s="94" t="s">
        <v>13</v>
      </c>
      <c r="K7" s="95"/>
      <c r="L7" s="91" t="s">
        <v>12</v>
      </c>
      <c r="M7" s="92"/>
      <c r="N7" s="92"/>
      <c r="O7" s="92"/>
      <c r="P7" s="92"/>
      <c r="Q7" s="92"/>
      <c r="R7" s="92"/>
      <c r="S7" s="92"/>
      <c r="T7" s="92"/>
      <c r="U7" s="93"/>
      <c r="V7" s="30"/>
    </row>
    <row r="8" spans="1:22" s="2" customFormat="1" ht="40.5" customHeight="1" thickBot="1">
      <c r="A8" s="79"/>
      <c r="B8" s="19" t="s">
        <v>7</v>
      </c>
      <c r="C8" s="20" t="s">
        <v>8</v>
      </c>
      <c r="D8" s="21" t="s">
        <v>9</v>
      </c>
      <c r="E8" s="22" t="s">
        <v>15</v>
      </c>
      <c r="F8" s="23" t="s">
        <v>16</v>
      </c>
      <c r="G8" s="24" t="s">
        <v>14</v>
      </c>
      <c r="H8" s="23" t="s">
        <v>17</v>
      </c>
      <c r="I8" s="25" t="s">
        <v>18</v>
      </c>
      <c r="J8" s="31" t="s">
        <v>0</v>
      </c>
      <c r="K8" s="11" t="s">
        <v>1</v>
      </c>
      <c r="L8" s="80" t="s">
        <v>2</v>
      </c>
      <c r="M8" s="81"/>
      <c r="N8" s="82" t="s">
        <v>6</v>
      </c>
      <c r="O8" s="81"/>
      <c r="P8" s="82" t="s">
        <v>3</v>
      </c>
      <c r="Q8" s="81"/>
      <c r="R8" s="82" t="s">
        <v>4</v>
      </c>
      <c r="S8" s="81"/>
      <c r="T8" s="83" t="s">
        <v>5</v>
      </c>
      <c r="U8" s="84"/>
    </row>
    <row r="9" spans="1:22" s="6" customFormat="1" thickBot="1">
      <c r="A9" s="26"/>
      <c r="B9" s="27">
        <f>'ввод данных'!E13</f>
        <v>41086</v>
      </c>
      <c r="C9" s="28">
        <f>B9+1</f>
        <v>41087</v>
      </c>
      <c r="D9" s="18">
        <f>C9+1</f>
        <v>41088</v>
      </c>
      <c r="E9" s="16">
        <f t="shared" ref="E9:I10" si="0">D9+1</f>
        <v>41089</v>
      </c>
      <c r="F9" s="28">
        <f t="shared" si="0"/>
        <v>41090</v>
      </c>
      <c r="G9" s="28">
        <f t="shared" si="0"/>
        <v>41091</v>
      </c>
      <c r="H9" s="28">
        <f t="shared" si="0"/>
        <v>41092</v>
      </c>
      <c r="I9" s="18">
        <f t="shared" si="0"/>
        <v>41093</v>
      </c>
      <c r="J9" s="29">
        <f>B9+8</f>
        <v>41094</v>
      </c>
      <c r="K9" s="10">
        <f>B9+13</f>
        <v>41099</v>
      </c>
      <c r="L9" s="12">
        <f>B9+14</f>
        <v>41100</v>
      </c>
      <c r="M9" s="13">
        <f>B9+15</f>
        <v>41101</v>
      </c>
      <c r="N9" s="16">
        <f>B9+16</f>
        <v>41102</v>
      </c>
      <c r="O9" s="18">
        <f>B9+20</f>
        <v>41106</v>
      </c>
      <c r="P9" s="16">
        <f>B9+21</f>
        <v>41107</v>
      </c>
      <c r="Q9" s="18">
        <f>B9+23</f>
        <v>41109</v>
      </c>
      <c r="R9" s="16">
        <f>B9+24</f>
        <v>41110</v>
      </c>
      <c r="S9" s="18">
        <f>B9+26</f>
        <v>41112</v>
      </c>
      <c r="T9" s="16">
        <f>B9+27</f>
        <v>41113</v>
      </c>
      <c r="U9" s="17">
        <f>B9+29</f>
        <v>41115</v>
      </c>
    </row>
    <row r="10" spans="1:22" ht="15.75" thickBot="1">
      <c r="B10" s="27">
        <f>'ввод данных'!E14</f>
        <v>0</v>
      </c>
      <c r="C10" s="28">
        <f>B10+1</f>
        <v>1</v>
      </c>
      <c r="D10" s="18">
        <f>C10+1</f>
        <v>2</v>
      </c>
      <c r="E10" s="16">
        <f t="shared" si="0"/>
        <v>3</v>
      </c>
      <c r="F10" s="28">
        <f t="shared" si="0"/>
        <v>4</v>
      </c>
      <c r="G10" s="28">
        <f t="shared" si="0"/>
        <v>5</v>
      </c>
      <c r="H10" s="28">
        <f t="shared" si="0"/>
        <v>6</v>
      </c>
      <c r="I10" s="18">
        <f t="shared" si="0"/>
        <v>7</v>
      </c>
      <c r="J10" s="29">
        <f>B10+8</f>
        <v>8</v>
      </c>
      <c r="K10" s="10">
        <f>B10+13</f>
        <v>13</v>
      </c>
      <c r="L10" s="12">
        <f>B10+14</f>
        <v>14</v>
      </c>
      <c r="M10" s="13">
        <f>B10+15</f>
        <v>15</v>
      </c>
      <c r="N10" s="16">
        <f>B10+16</f>
        <v>16</v>
      </c>
      <c r="O10" s="18">
        <f>B10+20</f>
        <v>20</v>
      </c>
      <c r="P10" s="16">
        <f>B10+21</f>
        <v>21</v>
      </c>
      <c r="Q10" s="18">
        <f>B10+23</f>
        <v>23</v>
      </c>
      <c r="R10" s="16">
        <f>B10+24</f>
        <v>24</v>
      </c>
      <c r="S10" s="18">
        <f>B10+26</f>
        <v>26</v>
      </c>
      <c r="T10" s="16">
        <f>B10+27</f>
        <v>27</v>
      </c>
      <c r="U10" s="17">
        <f>B10+29</f>
        <v>29</v>
      </c>
    </row>
    <row r="11" spans="1:22" ht="15.75" thickBot="1">
      <c r="B11" s="27"/>
      <c r="C11" s="28"/>
      <c r="D11" s="18"/>
      <c r="E11" s="16"/>
      <c r="F11" s="28"/>
      <c r="G11" s="28"/>
      <c r="H11" s="28"/>
      <c r="I11" s="18"/>
      <c r="J11" s="29"/>
      <c r="K11" s="10"/>
      <c r="L11" s="12"/>
      <c r="M11" s="13"/>
      <c r="N11" s="16"/>
      <c r="O11" s="18"/>
      <c r="P11" s="16"/>
      <c r="Q11" s="18"/>
      <c r="R11" s="16"/>
      <c r="S11" s="18"/>
      <c r="T11" s="16"/>
      <c r="U11" s="17"/>
    </row>
    <row r="12" spans="1:22" ht="15.75" thickBot="1">
      <c r="B12" s="27"/>
      <c r="C12" s="28"/>
      <c r="D12" s="18"/>
      <c r="E12" s="16"/>
      <c r="F12" s="28"/>
      <c r="G12" s="28"/>
      <c r="H12" s="28"/>
      <c r="I12" s="18"/>
      <c r="J12" s="29"/>
      <c r="K12" s="10"/>
      <c r="L12" s="12"/>
      <c r="M12" s="13"/>
      <c r="N12" s="16"/>
      <c r="O12" s="18"/>
      <c r="P12" s="16"/>
      <c r="Q12" s="18"/>
      <c r="R12" s="16"/>
      <c r="S12" s="18"/>
      <c r="T12" s="16"/>
      <c r="U12" s="17"/>
    </row>
    <row r="13" spans="1:22" ht="15.75" thickBot="1">
      <c r="B13" s="27"/>
      <c r="C13" s="28"/>
      <c r="D13" s="18"/>
      <c r="E13" s="16"/>
      <c r="F13" s="28"/>
      <c r="G13" s="28"/>
      <c r="H13" s="28"/>
      <c r="I13" s="18"/>
      <c r="J13" s="29"/>
      <c r="K13" s="10"/>
      <c r="L13" s="12"/>
      <c r="M13" s="13"/>
      <c r="N13" s="16"/>
      <c r="O13" s="18"/>
      <c r="P13" s="16"/>
      <c r="Q13" s="18"/>
      <c r="R13" s="16"/>
      <c r="S13" s="18"/>
      <c r="T13" s="16"/>
      <c r="U13" s="17"/>
    </row>
    <row r="14" spans="1:22" ht="15.75" thickBot="1">
      <c r="B14" s="27"/>
      <c r="C14" s="28"/>
      <c r="D14" s="18"/>
      <c r="E14" s="16"/>
      <c r="F14" s="28"/>
      <c r="G14" s="28"/>
      <c r="H14" s="28"/>
      <c r="I14" s="18"/>
      <c r="J14" s="29"/>
      <c r="K14" s="10"/>
      <c r="L14" s="12"/>
      <c r="M14" s="13"/>
      <c r="N14" s="16"/>
      <c r="O14" s="18"/>
      <c r="P14" s="16"/>
      <c r="Q14" s="18"/>
      <c r="R14" s="16"/>
      <c r="S14" s="18"/>
      <c r="T14" s="16"/>
      <c r="U14" s="17"/>
    </row>
    <row r="15" spans="1:22" ht="15.75" thickBot="1">
      <c r="B15" s="27"/>
      <c r="C15" s="28"/>
      <c r="D15" s="18"/>
      <c r="E15" s="16"/>
      <c r="F15" s="28"/>
      <c r="G15" s="28"/>
      <c r="H15" s="28"/>
      <c r="I15" s="18"/>
      <c r="J15" s="29"/>
      <c r="K15" s="10"/>
      <c r="L15" s="12"/>
      <c r="M15" s="13"/>
      <c r="N15" s="16"/>
      <c r="O15" s="18"/>
      <c r="P15" s="16"/>
      <c r="Q15" s="18"/>
      <c r="R15" s="16"/>
      <c r="S15" s="18"/>
      <c r="T15" s="16"/>
      <c r="U15" s="17"/>
    </row>
    <row r="16" spans="1:22" ht="15.75" thickBot="1">
      <c r="B16" s="27"/>
      <c r="C16" s="28"/>
      <c r="D16" s="18"/>
      <c r="E16" s="16"/>
      <c r="F16" s="28"/>
      <c r="G16" s="28"/>
      <c r="H16" s="28"/>
      <c r="I16" s="18"/>
      <c r="J16" s="29"/>
      <c r="K16" s="10"/>
      <c r="L16" s="12"/>
      <c r="M16" s="13"/>
      <c r="N16" s="16"/>
      <c r="O16" s="18"/>
      <c r="P16" s="16"/>
      <c r="Q16" s="18"/>
      <c r="R16" s="16"/>
      <c r="S16" s="18"/>
      <c r="T16" s="16"/>
      <c r="U16" s="17"/>
    </row>
    <row r="17" spans="2:21" ht="15.75" thickBot="1">
      <c r="B17" s="27"/>
      <c r="C17" s="28"/>
      <c r="D17" s="18"/>
      <c r="E17" s="16"/>
      <c r="F17" s="28"/>
      <c r="G17" s="28"/>
      <c r="H17" s="28"/>
      <c r="I17" s="18"/>
      <c r="J17" s="29"/>
      <c r="K17" s="10"/>
      <c r="L17" s="12"/>
      <c r="M17" s="13"/>
      <c r="N17" s="16"/>
      <c r="O17" s="18"/>
      <c r="P17" s="16"/>
      <c r="Q17" s="18"/>
      <c r="R17" s="16"/>
      <c r="S17" s="18"/>
      <c r="T17" s="16"/>
      <c r="U17" s="17"/>
    </row>
    <row r="18" spans="2:21" ht="15.75" thickBot="1">
      <c r="B18" s="27"/>
      <c r="C18" s="28"/>
      <c r="D18" s="18"/>
      <c r="E18" s="16"/>
      <c r="F18" s="28"/>
      <c r="G18" s="28"/>
      <c r="H18" s="28"/>
      <c r="I18" s="18"/>
      <c r="J18" s="29"/>
      <c r="K18" s="10"/>
      <c r="L18" s="12"/>
      <c r="M18" s="13"/>
      <c r="N18" s="16"/>
      <c r="O18" s="18"/>
      <c r="P18" s="16"/>
      <c r="Q18" s="18"/>
      <c r="R18" s="16"/>
      <c r="S18" s="18"/>
      <c r="T18" s="16"/>
      <c r="U18" s="17"/>
    </row>
    <row r="19" spans="2:21" ht="15.75" thickBot="1">
      <c r="B19" s="27"/>
      <c r="C19" s="28"/>
      <c r="D19" s="18"/>
      <c r="E19" s="16"/>
      <c r="F19" s="28"/>
      <c r="G19" s="28"/>
      <c r="H19" s="28"/>
      <c r="I19" s="18"/>
      <c r="J19" s="29"/>
      <c r="K19" s="10"/>
      <c r="L19" s="12"/>
      <c r="M19" s="13"/>
      <c r="N19" s="16"/>
      <c r="O19" s="18"/>
      <c r="P19" s="16"/>
      <c r="Q19" s="18"/>
      <c r="R19" s="16"/>
      <c r="S19" s="18"/>
      <c r="T19" s="16"/>
      <c r="U19" s="17"/>
    </row>
    <row r="20" spans="2:21" ht="15.75" thickBot="1">
      <c r="B20" s="27"/>
      <c r="C20" s="28"/>
      <c r="D20" s="18"/>
      <c r="E20" s="16"/>
      <c r="F20" s="28"/>
      <c r="G20" s="28"/>
      <c r="H20" s="28"/>
      <c r="I20" s="18"/>
      <c r="J20" s="29"/>
      <c r="K20" s="10"/>
      <c r="L20" s="12"/>
      <c r="M20" s="13"/>
      <c r="N20" s="16"/>
      <c r="O20" s="18"/>
      <c r="P20" s="16"/>
      <c r="Q20" s="18"/>
      <c r="R20" s="16"/>
      <c r="S20" s="18"/>
      <c r="T20" s="16"/>
      <c r="U20" s="17"/>
    </row>
    <row r="21" spans="2:21" ht="15.75" thickBot="1">
      <c r="B21" s="27"/>
      <c r="C21" s="28"/>
      <c r="D21" s="18"/>
      <c r="E21" s="16"/>
      <c r="F21" s="28"/>
      <c r="G21" s="28"/>
      <c r="H21" s="28"/>
      <c r="I21" s="18"/>
      <c r="J21" s="29"/>
      <c r="K21" s="10"/>
      <c r="L21" s="12"/>
      <c r="M21" s="13"/>
      <c r="N21" s="16"/>
      <c r="O21" s="18"/>
      <c r="P21" s="16"/>
      <c r="Q21" s="18"/>
      <c r="R21" s="16"/>
      <c r="S21" s="18"/>
      <c r="T21" s="16"/>
      <c r="U21" s="17"/>
    </row>
    <row r="22" spans="2:21" ht="15.75" thickBot="1">
      <c r="B22" s="27"/>
      <c r="C22" s="28"/>
      <c r="D22" s="18"/>
      <c r="E22" s="16"/>
      <c r="F22" s="28"/>
      <c r="G22" s="28"/>
      <c r="H22" s="28"/>
      <c r="I22" s="18"/>
      <c r="J22" s="29"/>
      <c r="K22" s="10"/>
      <c r="L22" s="12"/>
      <c r="M22" s="13"/>
      <c r="N22" s="16"/>
      <c r="O22" s="18"/>
      <c r="P22" s="16"/>
      <c r="Q22" s="18"/>
      <c r="R22" s="16"/>
      <c r="S22" s="18"/>
      <c r="T22" s="16"/>
      <c r="U22" s="17"/>
    </row>
    <row r="23" spans="2:21" ht="15.75" thickBot="1">
      <c r="B23" s="27"/>
      <c r="C23" s="28"/>
      <c r="D23" s="18"/>
      <c r="E23" s="16"/>
      <c r="F23" s="28"/>
      <c r="G23" s="28"/>
      <c r="H23" s="28"/>
      <c r="I23" s="18"/>
      <c r="J23" s="29"/>
      <c r="K23" s="10"/>
      <c r="L23" s="12"/>
      <c r="M23" s="13"/>
      <c r="N23" s="16"/>
      <c r="O23" s="18"/>
      <c r="P23" s="16"/>
      <c r="Q23" s="18"/>
      <c r="R23" s="16"/>
      <c r="S23" s="18"/>
      <c r="T23" s="16"/>
      <c r="U23" s="17"/>
    </row>
    <row r="24" spans="2:21" ht="15.75" thickBot="1">
      <c r="B24" s="27"/>
      <c r="C24" s="28"/>
      <c r="D24" s="18"/>
      <c r="E24" s="16"/>
      <c r="F24" s="28"/>
      <c r="G24" s="28"/>
      <c r="H24" s="28"/>
      <c r="I24" s="18"/>
      <c r="J24" s="29"/>
      <c r="K24" s="10"/>
      <c r="L24" s="12"/>
      <c r="M24" s="13"/>
      <c r="N24" s="16"/>
      <c r="O24" s="18"/>
      <c r="P24" s="16"/>
      <c r="Q24" s="18"/>
      <c r="R24" s="16"/>
      <c r="S24" s="18"/>
      <c r="T24" s="16"/>
      <c r="U24" s="17"/>
    </row>
    <row r="25" spans="2:21" ht="15.75" thickBot="1">
      <c r="B25" s="27"/>
      <c r="C25" s="28"/>
      <c r="D25" s="18"/>
      <c r="E25" s="16"/>
      <c r="F25" s="28"/>
      <c r="G25" s="28"/>
      <c r="H25" s="28"/>
      <c r="I25" s="18"/>
      <c r="J25" s="29"/>
      <c r="K25" s="10"/>
      <c r="L25" s="12"/>
      <c r="M25" s="13"/>
      <c r="N25" s="16"/>
      <c r="O25" s="18"/>
      <c r="P25" s="16"/>
      <c r="Q25" s="18"/>
      <c r="R25" s="16"/>
      <c r="S25" s="18"/>
      <c r="T25" s="16"/>
      <c r="U25" s="17"/>
    </row>
    <row r="26" spans="2:21" ht="15.75" thickBot="1">
      <c r="B26" s="27"/>
      <c r="C26" s="28"/>
      <c r="D26" s="18"/>
      <c r="E26" s="16"/>
      <c r="F26" s="28"/>
      <c r="G26" s="28"/>
      <c r="H26" s="28"/>
      <c r="I26" s="18"/>
      <c r="J26" s="29"/>
      <c r="K26" s="10"/>
      <c r="L26" s="12"/>
      <c r="M26" s="13"/>
      <c r="N26" s="16"/>
      <c r="O26" s="18"/>
      <c r="P26" s="16"/>
      <c r="Q26" s="18"/>
      <c r="R26" s="16"/>
      <c r="S26" s="18"/>
      <c r="T26" s="16"/>
      <c r="U26" s="17"/>
    </row>
    <row r="27" spans="2:21" ht="15.75" thickBot="1">
      <c r="B27" s="27"/>
      <c r="C27" s="28"/>
      <c r="D27" s="18"/>
      <c r="E27" s="16"/>
      <c r="F27" s="28"/>
      <c r="G27" s="28"/>
      <c r="H27" s="28"/>
      <c r="I27" s="18"/>
      <c r="J27" s="29"/>
      <c r="K27" s="10"/>
      <c r="L27" s="12"/>
      <c r="M27" s="13"/>
      <c r="N27" s="16"/>
      <c r="O27" s="18"/>
      <c r="P27" s="16"/>
      <c r="Q27" s="18"/>
      <c r="R27" s="16"/>
      <c r="S27" s="18"/>
      <c r="T27" s="16"/>
      <c r="U27" s="17"/>
    </row>
    <row r="28" spans="2:21" ht="15.75" thickBot="1">
      <c r="B28" s="27"/>
      <c r="C28" s="28"/>
      <c r="D28" s="18"/>
      <c r="E28" s="16"/>
      <c r="F28" s="28"/>
      <c r="G28" s="28"/>
      <c r="H28" s="28"/>
      <c r="I28" s="18"/>
      <c r="J28" s="29"/>
      <c r="K28" s="10"/>
      <c r="L28" s="12"/>
      <c r="M28" s="13"/>
      <c r="N28" s="16"/>
      <c r="O28" s="18"/>
      <c r="P28" s="16"/>
      <c r="Q28" s="18"/>
      <c r="R28" s="16"/>
      <c r="S28" s="18"/>
      <c r="T28" s="16"/>
      <c r="U28" s="17"/>
    </row>
    <row r="29" spans="2:21" ht="15.75" thickBot="1">
      <c r="B29" s="27"/>
      <c r="C29" s="28"/>
      <c r="D29" s="18"/>
      <c r="E29" s="16"/>
      <c r="F29" s="28"/>
      <c r="G29" s="28"/>
      <c r="H29" s="28"/>
      <c r="I29" s="18"/>
      <c r="J29" s="29"/>
      <c r="K29" s="10"/>
      <c r="L29" s="12"/>
      <c r="M29" s="13"/>
      <c r="N29" s="16"/>
      <c r="O29" s="18"/>
      <c r="P29" s="16"/>
      <c r="Q29" s="18"/>
      <c r="R29" s="16"/>
      <c r="S29" s="18"/>
      <c r="T29" s="16"/>
      <c r="U29" s="17"/>
    </row>
    <row r="30" spans="2:21" ht="15.75" thickBot="1">
      <c r="B30" s="27"/>
      <c r="C30" s="28"/>
      <c r="D30" s="18"/>
      <c r="E30" s="16"/>
      <c r="F30" s="28"/>
      <c r="G30" s="28"/>
      <c r="H30" s="28"/>
      <c r="I30" s="18"/>
      <c r="J30" s="29"/>
      <c r="K30" s="10"/>
      <c r="L30" s="12"/>
      <c r="M30" s="13"/>
      <c r="N30" s="16"/>
      <c r="O30" s="18"/>
      <c r="P30" s="16"/>
      <c r="Q30" s="18"/>
      <c r="R30" s="16"/>
      <c r="S30" s="18"/>
      <c r="T30" s="16"/>
      <c r="U30" s="17"/>
    </row>
    <row r="31" spans="2:21" ht="15.75" thickBot="1">
      <c r="B31" s="27"/>
      <c r="C31" s="28"/>
      <c r="D31" s="18"/>
      <c r="E31" s="16"/>
      <c r="F31" s="28"/>
      <c r="G31" s="28"/>
      <c r="H31" s="28"/>
      <c r="I31" s="18"/>
      <c r="J31" s="29"/>
      <c r="K31" s="10"/>
      <c r="L31" s="12"/>
      <c r="M31" s="13"/>
      <c r="N31" s="16"/>
      <c r="O31" s="18"/>
      <c r="P31" s="16"/>
      <c r="Q31" s="18"/>
      <c r="R31" s="16"/>
      <c r="S31" s="18"/>
      <c r="T31" s="16"/>
      <c r="U31" s="17"/>
    </row>
  </sheetData>
  <mergeCells count="11">
    <mergeCell ref="B6:U6"/>
    <mergeCell ref="A7:A8"/>
    <mergeCell ref="L8:M8"/>
    <mergeCell ref="N8:O8"/>
    <mergeCell ref="P8:Q8"/>
    <mergeCell ref="R8:S8"/>
    <mergeCell ref="T8:U8"/>
    <mergeCell ref="B7:D7"/>
    <mergeCell ref="E7:I7"/>
    <mergeCell ref="L7:U7"/>
    <mergeCell ref="J7:K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календарь вывода маток (2)</vt:lpstr>
      <vt:lpstr>ввод данных</vt:lpstr>
      <vt:lpstr>календарь вывода маток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2019-07-29T14:08:16Z</dcterms:modified>
</cp:coreProperties>
</file>